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ANUAL\4.3 Resultados de Ingresos\"/>
    </mc:Choice>
  </mc:AlternateContent>
  <bookViews>
    <workbookView xWindow="0" yWindow="0" windowWidth="24000" windowHeight="9345"/>
  </bookViews>
  <sheets>
    <sheet name="RI_2018" sheetId="1" r:id="rId1"/>
  </sheets>
  <externalReferences>
    <externalReference r:id="rId2"/>
  </externalReferences>
  <definedNames>
    <definedName name="ANIO_INFORME">'[1]Info General'!$C$12</definedName>
    <definedName name="ANIO1R">'[1]Info General'!$H$25</definedName>
    <definedName name="ANIO2R">'[1]Info General'!$G$25</definedName>
    <definedName name="ANIO3R">'[1]Info General'!$F$25</definedName>
    <definedName name="ANIO4R">'[1]Info General'!$E$25</definedName>
    <definedName name="ANIO5R">'[1]Info General'!$D$25</definedName>
    <definedName name="ENTIDAD">'[1]Info General'!$C$11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F36" i="1"/>
  <c r="E36" i="1"/>
  <c r="D36" i="1"/>
  <c r="C36" i="1"/>
  <c r="B36" i="1"/>
  <c r="G28" i="1"/>
  <c r="F28" i="1"/>
  <c r="E28" i="1"/>
  <c r="D28" i="1"/>
  <c r="C28" i="1"/>
  <c r="B28" i="1"/>
  <c r="G21" i="1"/>
  <c r="F21" i="1"/>
  <c r="E21" i="1"/>
  <c r="D21" i="1"/>
  <c r="D31" i="1" s="1"/>
  <c r="C21" i="1"/>
  <c r="B21" i="1"/>
  <c r="G7" i="1"/>
  <c r="G31" i="1" s="1"/>
  <c r="F7" i="1"/>
  <c r="F31" i="1" s="1"/>
  <c r="E7" i="1"/>
  <c r="E31" i="1" s="1"/>
  <c r="D7" i="1"/>
  <c r="C7" i="1"/>
  <c r="C31" i="1" s="1"/>
  <c r="B7" i="1"/>
  <c r="B31" i="1" s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<sst xmlns="http://schemas.openxmlformats.org/spreadsheetml/2006/main" count="34" uniqueCount="34">
  <si>
    <t>Formato 7 c) Resultados de Ingresos - LDF</t>
  </si>
  <si>
    <t>Resultados de Ingresos - LDF</t>
  </si>
  <si>
    <t>(PESOS)</t>
  </si>
  <si>
    <t>Concepto (b)</t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</si>
  <si>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</si>
  <si>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</si>
  <si>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</si>
  <si>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</si>
  <si>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</si>
  <si>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</si>
  <si>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</si>
  <si>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</si>
  <si>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</si>
  <si>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</si>
  <si>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</si>
  <si>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 xml:space="preserve">J.    Transferencias </t>
  </si>
  <si>
    <t>K.    Convenios</t>
  </si>
  <si>
    <t>L.     Otros Ingresos de Libre Disposición</t>
  </si>
  <si>
    <t>2.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</si>
  <si>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</si>
  <si>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</si>
  <si>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</si>
  <si>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</si>
  <si>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</si>
  <si>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 Ingresos Derivados de Financiamientos (3=A)</t>
  </si>
  <si>
    <t>A. Ingresos Derivados de Financiamientos</t>
  </si>
  <si>
    <t>4. 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</si>
  <si>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</si>
  <si>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</si>
  <si>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</si>
  <si>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</si>
  <si>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</si>
  <si>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</si>
  <si>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t>Universidad Politécnica del Estado de Morelos, Gobierno del Estado de Morelos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</si>
</sst>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>
      <alignment horizontal="left" vertical="center" indent="3"/>
    </xf>
    <xf numFmtId="0" fontId="1" fillId="3" borderId="9" xfId="0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6"/>
    </xf>
    <xf numFmtId="0" fontId="0" fillId="3" borderId="12" xfId="0" applyFill="1" applyBorder="1" applyAlignment="1" applyProtection="1">
      <alignment vertical="center"/>
      <protection locked="0"/>
    </xf>
    <xf numFmtId="0" fontId="0" fillId="3" borderId="12" xfId="0" applyFont="1" applyFill="1" applyBorder="1" applyAlignment="1">
      <alignment horizontal="left" vertical="center" indent="6"/>
    </xf>
    <xf numFmtId="0" fontId="0" fillId="3" borderId="12" xfId="0" applyFill="1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1" fillId="3" borderId="12" xfId="0" applyFont="1" applyFill="1" applyBorder="1" applyAlignment="1" applyProtection="1">
      <alignment vertical="center"/>
      <protection locked="0"/>
    </xf>
    <xf numFmtId="0" fontId="0" fillId="3" borderId="12" xfId="0" applyFont="1" applyFill="1" applyBorder="1" applyAlignment="1">
      <alignment horizontal="left" vertical="center" wrapText="1" indent="3"/>
    </xf>
    <xf numFmtId="0" fontId="0" fillId="3" borderId="10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/>
    <xf numFmtId="0" fontId="5" fillId="3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Municipio de Jiutepec, Gobierno del Estado de Morelos</v>
          </cell>
        </row>
        <row r="12">
          <cell r="C12">
            <v>2018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A9" sqref="A9"/>
    </sheetView>
  </sheetViews>
  <sheetFormatPr baseColWidth="10" defaultColWidth="0" defaultRowHeight="0" zeroHeight="1" x14ac:dyDescent="0.25"/>
  <cols>
    <col min="1" max="1" width="88.140625" style="29" customWidth="1"/>
    <col min="2" max="7" width="20.7109375" style="29" customWidth="1"/>
    <col min="8" max="16384" width="10.85546875" hidden="1"/>
  </cols>
  <sheetData>
    <row r="1" spans="1:7" s="2" customFormat="1" ht="37.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7" ht="15" x14ac:dyDescent="0.25">
      <c r="A2" s="3" t="s">
        <v>33</v>
      </c>
      <c r="B2" s="4"/>
      <c r="C2" s="4"/>
      <c r="D2" s="4"/>
      <c r="E2" s="4"/>
      <c r="F2" s="4"/>
      <c r="G2" s="5"/>
    </row>
    <row r="3" spans="1:7" ht="15" x14ac:dyDescent="0.25">
      <c r="A3" s="6" t="s">
        <v>1</v>
      </c>
      <c r="B3" s="7"/>
      <c r="C3" s="7"/>
      <c r="D3" s="7"/>
      <c r="E3" s="7"/>
      <c r="F3" s="7"/>
      <c r="G3" s="8"/>
    </row>
    <row r="4" spans="1:7" ht="15" x14ac:dyDescent="0.25">
      <c r="A4" s="9" t="s">
        <v>2</v>
      </c>
      <c r="B4" s="10"/>
      <c r="C4" s="10"/>
      <c r="D4" s="10"/>
      <c r="E4" s="10"/>
      <c r="F4" s="10"/>
      <c r="G4" s="11"/>
    </row>
    <row r="5" spans="1:7" ht="15" x14ac:dyDescent="0.25">
      <c r="A5" s="12" t="s">
        <v>3</v>
      </c>
      <c r="B5" s="13" t="str">
        <f>ANIO5R</f>
        <v>2013 ¹ (c)</v>
      </c>
      <c r="C5" s="13" t="str">
        <f>ANIO4R</f>
        <v>2014 ¹ (c)</v>
      </c>
      <c r="D5" s="13" t="str">
        <f>ANIO3R</f>
        <v>2015 ¹ (c)</v>
      </c>
      <c r="E5" s="13" t="str">
        <f>ANIO2R</f>
        <v>2016 ¹ (c)</v>
      </c>
      <c r="F5" s="13" t="str">
        <f>ANIO1R</f>
        <v>2017 ¹ (c)</v>
      </c>
      <c r="G5" s="14">
        <f>ANIO_INFORME</f>
        <v>2018</v>
      </c>
    </row>
    <row r="6" spans="1:7" ht="32.1" customHeight="1" x14ac:dyDescent="0.25">
      <c r="A6" s="15"/>
      <c r="B6" s="16"/>
      <c r="C6" s="16"/>
      <c r="D6" s="16"/>
      <c r="E6" s="16"/>
      <c r="F6" s="16"/>
      <c r="G6" s="17" t="s">
        <v>4</v>
      </c>
    </row>
    <row r="7" spans="1:7" ht="15" x14ac:dyDescent="0.25">
      <c r="A7" s="18" t="s">
        <v>5</v>
      </c>
      <c r="B7" s="19">
        <f>SUM(B8:B19)</f>
        <v>62264328</v>
      </c>
      <c r="C7" s="19">
        <f t="shared" ref="C7:G7" si="0">SUM(C8:C19)</f>
        <v>73497980</v>
      </c>
      <c r="D7" s="19">
        <f t="shared" si="0"/>
        <v>86192329</v>
      </c>
      <c r="E7" s="19">
        <f t="shared" si="0"/>
        <v>73367223</v>
      </c>
      <c r="F7" s="19">
        <f t="shared" si="0"/>
        <v>75673545</v>
      </c>
      <c r="G7" s="19">
        <f t="shared" si="0"/>
        <v>31585737</v>
      </c>
    </row>
    <row r="8" spans="1:7" ht="15" x14ac:dyDescent="0.25">
      <c r="A8" s="20" t="s">
        <v>6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ht="15" x14ac:dyDescent="0.25">
      <c r="A9" s="20" t="s">
        <v>7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ht="15" x14ac:dyDescent="0.25">
      <c r="A10" s="20" t="s">
        <v>8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15" x14ac:dyDescent="0.25">
      <c r="A11" s="20" t="s">
        <v>9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15" x14ac:dyDescent="0.25">
      <c r="A12" s="20" t="s">
        <v>10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ht="15" x14ac:dyDescent="0.25">
      <c r="A13" s="22" t="s">
        <v>11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15" x14ac:dyDescent="0.25">
      <c r="A14" s="20" t="s">
        <v>12</v>
      </c>
      <c r="B14" s="21">
        <v>14646565</v>
      </c>
      <c r="C14" s="21">
        <v>18115638</v>
      </c>
      <c r="D14" s="21">
        <v>20311494</v>
      </c>
      <c r="E14" s="21">
        <v>20756829</v>
      </c>
      <c r="F14" s="21">
        <v>26028869</v>
      </c>
      <c r="G14" s="21">
        <v>28335504</v>
      </c>
    </row>
    <row r="15" spans="1:7" ht="15" x14ac:dyDescent="0.25">
      <c r="A15" s="20" t="s">
        <v>13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ht="15" x14ac:dyDescent="0.25">
      <c r="A16" s="20" t="s">
        <v>14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ht="15" x14ac:dyDescent="0.25">
      <c r="A17" s="20" t="s">
        <v>15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ht="15" x14ac:dyDescent="0.25">
      <c r="A18" s="20" t="s">
        <v>16</v>
      </c>
      <c r="B18" s="21">
        <v>47617763</v>
      </c>
      <c r="C18" s="21">
        <v>55382342</v>
      </c>
      <c r="D18" s="21">
        <v>65880835</v>
      </c>
      <c r="E18" s="21">
        <v>52610394</v>
      </c>
      <c r="F18" s="21">
        <v>49644676</v>
      </c>
      <c r="G18" s="21">
        <v>3250233</v>
      </c>
    </row>
    <row r="19" spans="1:7" ht="15" x14ac:dyDescent="0.25">
      <c r="A19" s="20" t="s">
        <v>17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ht="15" x14ac:dyDescent="0.25">
      <c r="A20" s="23"/>
      <c r="B20" s="23"/>
      <c r="C20" s="23"/>
      <c r="D20" s="23"/>
      <c r="E20" s="23"/>
      <c r="F20" s="23"/>
      <c r="G20" s="23"/>
    </row>
    <row r="21" spans="1:7" ht="15" x14ac:dyDescent="0.25">
      <c r="A21" s="24" t="s">
        <v>18</v>
      </c>
      <c r="B21" s="25">
        <f>SUM(B22:B26)</f>
        <v>10688528</v>
      </c>
      <c r="C21" s="25">
        <f t="shared" ref="C21:G21" si="1">SUM(C22:C26)</f>
        <v>7347664</v>
      </c>
      <c r="D21" s="25">
        <f t="shared" si="1"/>
        <v>4901802</v>
      </c>
      <c r="E21" s="25">
        <f t="shared" si="1"/>
        <v>5186509</v>
      </c>
      <c r="F21" s="25">
        <f t="shared" si="1"/>
        <v>4574395</v>
      </c>
      <c r="G21" s="25">
        <f t="shared" si="1"/>
        <v>53395574</v>
      </c>
    </row>
    <row r="22" spans="1:7" ht="15" x14ac:dyDescent="0.25">
      <c r="A22" s="20" t="s">
        <v>19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ht="15" x14ac:dyDescent="0.25">
      <c r="A23" s="20" t="s">
        <v>20</v>
      </c>
      <c r="B23" s="21">
        <v>10688528</v>
      </c>
      <c r="C23" s="21">
        <v>7347664</v>
      </c>
      <c r="D23" s="21">
        <v>4901802</v>
      </c>
      <c r="E23" s="21">
        <v>5186509</v>
      </c>
      <c r="F23" s="21">
        <v>4574395</v>
      </c>
      <c r="G23" s="21">
        <v>53395574</v>
      </c>
    </row>
    <row r="24" spans="1:7" ht="15" x14ac:dyDescent="0.25">
      <c r="A24" s="20" t="s">
        <v>21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15" x14ac:dyDescent="0.25">
      <c r="A25" s="20" t="s">
        <v>22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15" x14ac:dyDescent="0.25">
      <c r="A26" s="20" t="s">
        <v>23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ht="15" x14ac:dyDescent="0.25">
      <c r="A27" s="23"/>
      <c r="B27" s="23"/>
      <c r="C27" s="23"/>
      <c r="D27" s="23"/>
      <c r="E27" s="23"/>
      <c r="F27" s="23"/>
      <c r="G27" s="23"/>
    </row>
    <row r="28" spans="1:7" ht="15" x14ac:dyDescent="0.25">
      <c r="A28" s="24" t="s">
        <v>24</v>
      </c>
      <c r="B28" s="25">
        <f>B29</f>
        <v>0</v>
      </c>
      <c r="C28" s="25">
        <f t="shared" ref="C28:G28" si="2">C29</f>
        <v>0</v>
      </c>
      <c r="D28" s="25">
        <f t="shared" si="2"/>
        <v>0</v>
      </c>
      <c r="E28" s="25">
        <f t="shared" si="2"/>
        <v>0</v>
      </c>
      <c r="F28" s="25">
        <f t="shared" si="2"/>
        <v>0</v>
      </c>
      <c r="G28" s="25">
        <f t="shared" si="2"/>
        <v>0</v>
      </c>
    </row>
    <row r="29" spans="1:7" ht="15" x14ac:dyDescent="0.25">
      <c r="A29" s="20" t="s">
        <v>25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ht="15" x14ac:dyDescent="0.25">
      <c r="A30" s="23"/>
      <c r="B30" s="23"/>
      <c r="C30" s="23"/>
      <c r="D30" s="23"/>
      <c r="E30" s="23"/>
      <c r="F30" s="23"/>
      <c r="G30" s="23"/>
    </row>
    <row r="31" spans="1:7" ht="15" x14ac:dyDescent="0.25">
      <c r="A31" s="24" t="s">
        <v>26</v>
      </c>
      <c r="B31" s="25">
        <f>B7+B21+B28</f>
        <v>72952856</v>
      </c>
      <c r="C31" s="25">
        <f t="shared" ref="C31:G31" si="3">C7+C21+C28</f>
        <v>80845644</v>
      </c>
      <c r="D31" s="25">
        <f t="shared" si="3"/>
        <v>91094131</v>
      </c>
      <c r="E31" s="25">
        <f t="shared" si="3"/>
        <v>78553732</v>
      </c>
      <c r="F31" s="25">
        <f t="shared" si="3"/>
        <v>80247940</v>
      </c>
      <c r="G31" s="25">
        <f t="shared" si="3"/>
        <v>84981311</v>
      </c>
    </row>
    <row r="32" spans="1:7" ht="15" x14ac:dyDescent="0.25">
      <c r="A32" s="23"/>
      <c r="B32" s="23"/>
      <c r="C32" s="23"/>
      <c r="D32" s="23"/>
      <c r="E32" s="23"/>
      <c r="F32" s="23"/>
      <c r="G32" s="23"/>
    </row>
    <row r="33" spans="1:7" ht="15" x14ac:dyDescent="0.25">
      <c r="A33" s="24" t="s">
        <v>27</v>
      </c>
      <c r="B33" s="23"/>
      <c r="C33" s="23"/>
      <c r="D33" s="23"/>
      <c r="E33" s="23"/>
      <c r="F33" s="23"/>
      <c r="G33" s="23"/>
    </row>
    <row r="34" spans="1:7" ht="30" x14ac:dyDescent="0.25">
      <c r="A34" s="26" t="s">
        <v>28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30" x14ac:dyDescent="0.25">
      <c r="A35" s="26" t="s">
        <v>29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15" x14ac:dyDescent="0.25">
      <c r="A36" s="24" t="s">
        <v>30</v>
      </c>
      <c r="B36" s="25">
        <f>B34+B35</f>
        <v>0</v>
      </c>
      <c r="C36" s="25">
        <f t="shared" ref="C36:G36" si="4">C34+C35</f>
        <v>0</v>
      </c>
      <c r="D36" s="25">
        <f t="shared" si="4"/>
        <v>0</v>
      </c>
      <c r="E36" s="25">
        <f t="shared" si="4"/>
        <v>0</v>
      </c>
      <c r="F36" s="25">
        <f t="shared" si="4"/>
        <v>0</v>
      </c>
      <c r="G36" s="25">
        <f t="shared" si="4"/>
        <v>0</v>
      </c>
    </row>
    <row r="37" spans="1:7" ht="15" x14ac:dyDescent="0.25">
      <c r="A37" s="27"/>
      <c r="B37" s="27"/>
      <c r="C37" s="27"/>
      <c r="D37" s="27"/>
      <c r="E37" s="27"/>
      <c r="F37" s="27"/>
      <c r="G37" s="27"/>
    </row>
    <row r="38" spans="1:7" ht="15" x14ac:dyDescent="0.25">
      <c r="A38" s="28"/>
    </row>
    <row r="39" spans="1:7" ht="15" customHeight="1" x14ac:dyDescent="0.25">
      <c r="A39" s="30" t="s">
        <v>31</v>
      </c>
      <c r="B39" s="30"/>
      <c r="C39" s="30"/>
      <c r="D39" s="30"/>
      <c r="E39" s="30"/>
      <c r="F39" s="30"/>
      <c r="G39" s="30"/>
    </row>
    <row r="40" spans="1:7" ht="15" customHeight="1" x14ac:dyDescent="0.25">
      <c r="A40" s="30" t="s">
        <v>32</v>
      </c>
      <c r="B40" s="30"/>
      <c r="C40" s="30"/>
      <c r="D40" s="30"/>
      <c r="E40" s="30"/>
      <c r="F40" s="30"/>
      <c r="G40" s="30"/>
    </row>
    <row r="41" spans="1:7" ht="15" hidden="1" x14ac:dyDescent="0.25"/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mergeCells count="12">
    <mergeCell ref="A39:G39"/>
    <mergeCell ref="A40:G40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dataValidations count="6">
    <dataValidation type="decimal" allowBlank="1" showInputMessage="1" showErrorMessage="1" sqref="B7:G36">
      <formula1>-1.79769313486231E+100</formula1>
      <formula2>1.79769313486231E+100</formula2>
    </dataValidation>
    <dataValidation allowBlank="1" showInputMessage="1" showErrorMessage="1" prompt="Año 5 (c)" sqref="B5:B6"/>
    <dataValidation allowBlank="1" showInputMessage="1" showErrorMessage="1" prompt="Año 4 (c)" sqref="C5:C6"/>
    <dataValidation allowBlank="1" showInputMessage="1" showErrorMessage="1" prompt="Año 3 (c)" sqref="D5:D6"/>
    <dataValidation allowBlank="1" showInputMessage="1" showErrorMessage="1" prompt="Año 2 (c)" sqref="E5:E6"/>
    <dataValidation allowBlank="1" showInputMessage="1" showErrorMessage="1" prompt="Año 1 (c)" sqref="F5:F6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'[Formatos_Anexo_1_Criterios_LDF (1).xlsm]Info General'!#REF!</xm:f>
          </x14:formula1>
          <x14:formula2>
            <xm:f>'[Formatos_Anexo_1_Criterios_LDF (1).xlsm]Info General'!#REF!</xm:f>
          </x14:formula2>
          <xm:sqref>G5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RI_2018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2018-06-22T20:34:25Z</dcterms:created>
  <dcterms:modified xsi:type="dcterms:W3CDTF">2018-06-22T20:35:52Z</dcterms:modified>
</cp:coreProperties>
</file>